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KYBERNETES VO inovácia\"/>
    </mc:Choice>
  </mc:AlternateContent>
  <xr:revisionPtr revIDLastSave="0" documentId="13_ncr:1_{A3C69930-3702-4C85-AD1D-E57FAADE656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C7" sheetId="6" r:id="rId1"/>
    <sheet name="LC8" sheetId="9" r:id="rId2"/>
    <sheet name="LC9" sheetId="10" r:id="rId3"/>
    <sheet name="LC10" sheetId="11" r:id="rId4"/>
    <sheet name="LC11" sheetId="12" r:id="rId5"/>
    <sheet name="LC12" sheetId="13" r:id="rId6"/>
    <sheet name="LC13" sheetId="14" r:id="rId7"/>
    <sheet name="LC14" sheetId="15" r:id="rId8"/>
    <sheet name="LC15" sheetId="16" r:id="rId9"/>
    <sheet name="LC16" sheetId="17" r:id="rId10"/>
    <sheet name="LC17" sheetId="18" r:id="rId11"/>
    <sheet name="LC18" sheetId="19" r:id="rId12"/>
    <sheet name="LC19" sheetId="20" r:id="rId13"/>
    <sheet name="LC20" sheetId="21" r:id="rId14"/>
    <sheet name="LC21" sheetId="22" r:id="rId15"/>
    <sheet name="LC22" sheetId="23" r:id="rId16"/>
    <sheet name="LC23" sheetId="24" r:id="rId17"/>
    <sheet name="LC24" sheetId="25" r:id="rId18"/>
    <sheet name="LC25" sheetId="26" r:id="rId19"/>
  </sheets>
  <definedNames>
    <definedName name="__DdeLink__597_721492630" localSheetId="3">'LC10'!$B$11</definedName>
    <definedName name="__DdeLink__597_721492630" localSheetId="4">'LC11'!$B$11</definedName>
    <definedName name="__DdeLink__597_721492630" localSheetId="5">'LC12'!$B$11</definedName>
    <definedName name="__DdeLink__597_721492630" localSheetId="6">'LC13'!$B$11</definedName>
    <definedName name="__DdeLink__597_721492630" localSheetId="7">'LC14'!$B$11</definedName>
    <definedName name="__DdeLink__597_721492630" localSheetId="8">'LC15'!$B$19</definedName>
    <definedName name="__DdeLink__597_721492630" localSheetId="9">'LC16'!$B$11</definedName>
    <definedName name="__DdeLink__597_721492630" localSheetId="10">'LC17'!$B$11</definedName>
    <definedName name="__DdeLink__597_721492630" localSheetId="11">'LC18'!$B$11</definedName>
    <definedName name="__DdeLink__597_721492630" localSheetId="12">'LC19'!$B$11</definedName>
    <definedName name="__DdeLink__597_721492630" localSheetId="13">'LC20'!$B$11</definedName>
    <definedName name="__DdeLink__597_721492630" localSheetId="14">'LC21'!$B$11</definedName>
    <definedName name="__DdeLink__597_721492630" localSheetId="15">'LC22'!$B$11</definedName>
    <definedName name="__DdeLink__597_721492630" localSheetId="16">'LC23'!$B$11</definedName>
    <definedName name="__DdeLink__597_721492630" localSheetId="17">'LC24'!$B$11</definedName>
    <definedName name="__DdeLink__597_721492630" localSheetId="18">'LC25'!$B$18</definedName>
    <definedName name="__DdeLink__597_721492630" localSheetId="0">'LC7'!$B$11</definedName>
    <definedName name="__DdeLink__597_721492630" localSheetId="1">'LC8'!$B$11</definedName>
    <definedName name="__DdeLink__597_721492630" localSheetId="2">'LC9'!$B$11</definedName>
    <definedName name="__DdeLink__709_721492630" localSheetId="3">'LC10'!#REF!</definedName>
    <definedName name="__DdeLink__709_721492630" localSheetId="4">'LC11'!#REF!</definedName>
    <definedName name="__DdeLink__709_721492630" localSheetId="5">'LC12'!#REF!</definedName>
    <definedName name="__DdeLink__709_721492630" localSheetId="6">'LC13'!#REF!</definedName>
    <definedName name="__DdeLink__709_721492630" localSheetId="7">'LC14'!#REF!</definedName>
    <definedName name="__DdeLink__709_721492630" localSheetId="8">'LC15'!#REF!</definedName>
    <definedName name="__DdeLink__709_721492630" localSheetId="9">'LC16'!#REF!</definedName>
    <definedName name="__DdeLink__709_721492630" localSheetId="10">'LC17'!#REF!</definedName>
    <definedName name="__DdeLink__709_721492630" localSheetId="11">'LC18'!#REF!</definedName>
    <definedName name="__DdeLink__709_721492630" localSheetId="12">'LC19'!#REF!</definedName>
    <definedName name="__DdeLink__709_721492630" localSheetId="13">'LC20'!#REF!</definedName>
    <definedName name="__DdeLink__709_721492630" localSheetId="14">'LC21'!#REF!</definedName>
    <definedName name="__DdeLink__709_721492630" localSheetId="15">'LC22'!#REF!</definedName>
    <definedName name="__DdeLink__709_721492630" localSheetId="16">'LC23'!#REF!</definedName>
    <definedName name="__DdeLink__709_721492630" localSheetId="17">'LC24'!#REF!</definedName>
    <definedName name="__DdeLink__709_721492630" localSheetId="18">'LC25'!#REF!</definedName>
    <definedName name="__DdeLink__709_721492630" localSheetId="0">'LC7'!#REF!</definedName>
    <definedName name="__DdeLink__709_721492630" localSheetId="1">'LC8'!#REF!</definedName>
    <definedName name="__DdeLink__709_721492630" localSheetId="2">'LC9'!#REF!</definedName>
    <definedName name="_xlnm.Print_Area" localSheetId="3">'LC10'!$A$1:$J$16</definedName>
    <definedName name="_xlnm.Print_Area" localSheetId="4">'LC11'!$A$1:$J$16</definedName>
    <definedName name="_xlnm.Print_Area" localSheetId="5">'LC12'!$A$1:$J$16</definedName>
    <definedName name="_xlnm.Print_Area" localSheetId="6">'LC13'!$A$1:$J$16</definedName>
    <definedName name="_xlnm.Print_Area" localSheetId="7">'LC14'!$A$1:$J$16</definedName>
    <definedName name="_xlnm.Print_Area" localSheetId="8">'LC15'!$A$1:$J$24</definedName>
    <definedName name="_xlnm.Print_Area" localSheetId="9">'LC16'!$A$1:$J$16</definedName>
    <definedName name="_xlnm.Print_Area" localSheetId="10">'LC17'!$A$1:$J$16</definedName>
    <definedName name="_xlnm.Print_Area" localSheetId="11">'LC18'!$A$1:$J$16</definedName>
    <definedName name="_xlnm.Print_Area" localSheetId="12">'LC19'!$A$1:$J$16</definedName>
    <definedName name="_xlnm.Print_Area" localSheetId="13">'LC20'!$A$1:$J$16</definedName>
    <definedName name="_xlnm.Print_Area" localSheetId="14">'LC21'!$A$1:$J$16</definedName>
    <definedName name="_xlnm.Print_Area" localSheetId="15">'LC22'!$A$1:$J$16</definedName>
    <definedName name="_xlnm.Print_Area" localSheetId="16">'LC23'!$A$1:$J$16</definedName>
    <definedName name="_xlnm.Print_Area" localSheetId="17">'LC24'!$A$1:$J$16</definedName>
    <definedName name="_xlnm.Print_Area" localSheetId="18">'LC25'!$A$1:$J$23</definedName>
    <definedName name="_xlnm.Print_Area" localSheetId="0">'LC7'!$A$1:$J$16</definedName>
    <definedName name="_xlnm.Print_Area" localSheetId="1">'LC8'!$A$1:$J$16</definedName>
    <definedName name="_xlnm.Print_Area" localSheetId="2">'LC9'!$A$1:$J$16</definedName>
  </definedNames>
  <calcPr calcId="181029" concurrentCalc="0"/>
</workbook>
</file>

<file path=xl/calcChain.xml><?xml version="1.0" encoding="utf-8"?>
<calcChain xmlns="http://schemas.openxmlformats.org/spreadsheetml/2006/main">
  <c r="H9" i="26" l="1"/>
  <c r="H10" i="26"/>
  <c r="H11" i="26"/>
  <c r="H12" i="26"/>
  <c r="H13" i="26"/>
  <c r="H14" i="26"/>
  <c r="H15" i="26"/>
  <c r="J15" i="26"/>
  <c r="I15" i="26"/>
  <c r="J14" i="26"/>
  <c r="I14" i="26"/>
  <c r="J13" i="26"/>
  <c r="I13" i="26"/>
  <c r="J12" i="26"/>
  <c r="I12" i="26"/>
  <c r="J11" i="26"/>
  <c r="I11" i="26"/>
  <c r="J10" i="26"/>
  <c r="I10" i="26"/>
  <c r="J9" i="26"/>
  <c r="I9" i="26"/>
  <c r="H8" i="25"/>
  <c r="J8" i="25"/>
  <c r="I8" i="25"/>
  <c r="H8" i="24"/>
  <c r="J8" i="24"/>
  <c r="I8" i="24"/>
  <c r="H8" i="23"/>
  <c r="J8" i="23"/>
  <c r="I8" i="23"/>
  <c r="H8" i="22"/>
  <c r="J8" i="22"/>
  <c r="I8" i="22"/>
  <c r="H8" i="21"/>
  <c r="J8" i="21"/>
  <c r="I8" i="21"/>
  <c r="H8" i="20"/>
  <c r="J8" i="20"/>
  <c r="I8" i="20"/>
  <c r="H8" i="19"/>
  <c r="J8" i="19"/>
  <c r="I8" i="19"/>
  <c r="H8" i="18"/>
  <c r="J8" i="18"/>
  <c r="I8" i="18"/>
  <c r="H8" i="17"/>
  <c r="J8" i="17"/>
  <c r="I8" i="17"/>
  <c r="H9" i="16"/>
  <c r="J9" i="16"/>
  <c r="H10" i="16"/>
  <c r="J10" i="16"/>
  <c r="H11" i="16"/>
  <c r="J11" i="16"/>
  <c r="H12" i="16"/>
  <c r="J12" i="16"/>
  <c r="H13" i="16"/>
  <c r="J13" i="16"/>
  <c r="H14" i="16"/>
  <c r="J14" i="16"/>
  <c r="H15" i="16"/>
  <c r="J15" i="16"/>
  <c r="J16" i="16"/>
  <c r="I9" i="16"/>
  <c r="I10" i="16"/>
  <c r="I11" i="16"/>
  <c r="I12" i="16"/>
  <c r="I13" i="16"/>
  <c r="I14" i="16"/>
  <c r="I15" i="16"/>
  <c r="I16" i="16"/>
  <c r="H16" i="16"/>
  <c r="H8" i="15"/>
  <c r="J8" i="15"/>
  <c r="I8" i="15"/>
  <c r="H8" i="14"/>
  <c r="J8" i="14"/>
  <c r="I8" i="14"/>
  <c r="H8" i="13"/>
  <c r="J8" i="13"/>
  <c r="I8" i="13"/>
  <c r="H8" i="12"/>
  <c r="J8" i="12"/>
  <c r="I8" i="12"/>
  <c r="H8" i="11"/>
  <c r="J8" i="11"/>
  <c r="I8" i="11"/>
  <c r="H8" i="10"/>
  <c r="J8" i="10"/>
  <c r="I8" i="10"/>
  <c r="H8" i="9"/>
  <c r="J8" i="9"/>
  <c r="I8" i="9"/>
  <c r="H8" i="6"/>
  <c r="J8" i="6"/>
  <c r="I8" i="6"/>
</calcChain>
</file>

<file path=xl/sharedStrings.xml><?xml version="1.0" encoding="utf-8"?>
<sst xmlns="http://schemas.openxmlformats.org/spreadsheetml/2006/main" count="501" uniqueCount="67">
  <si>
    <t>Názov logického celku</t>
  </si>
  <si>
    <t>Obchodné meno výrobcu</t>
  </si>
  <si>
    <t>MJ</t>
  </si>
  <si>
    <t>Jednotková cena</t>
  </si>
  <si>
    <t>Počet jednotiek</t>
  </si>
  <si>
    <t>Cena celkom bez DPH</t>
  </si>
  <si>
    <t>DPH</t>
  </si>
  <si>
    <t xml:space="preserve">Cena spolu   </t>
  </si>
  <si>
    <t>_______________________________________________________________</t>
  </si>
  <si>
    <t>Typové označenie logického celku, resp. príslušenstva</t>
  </si>
  <si>
    <t>súbor</t>
  </si>
  <si>
    <t>kus</t>
  </si>
  <si>
    <t xml:space="preserve">ESD stolička </t>
  </si>
  <si>
    <t xml:space="preserve">ESD stôl </t>
  </si>
  <si>
    <t xml:space="preserve">ESD skrinka </t>
  </si>
  <si>
    <t>ESD lupa so svetlom</t>
  </si>
  <si>
    <t>ESD odev</t>
  </si>
  <si>
    <t xml:space="preserve">ESD tester odevov a náramkov </t>
  </si>
  <si>
    <t>SPOLU za EPA pracovisko a sklad</t>
  </si>
  <si>
    <t>ESD regál</t>
  </si>
  <si>
    <t>Logický celok č. 7 – Zdroj DC napätia</t>
  </si>
  <si>
    <t>Logický celok č. 8 – Generátor testovacích signálov</t>
  </si>
  <si>
    <t>Logický celok č. 9 – Digitálny multimeter</t>
  </si>
  <si>
    <t>Logický celok č. 10 – Merač vibrácií</t>
  </si>
  <si>
    <t>Logický celok č. 11 – Odsávačka splodín</t>
  </si>
  <si>
    <t>Logický celok č. 12 – Spájkovacia stanica</t>
  </si>
  <si>
    <t>Logický celok č. 13 – Inšpekčný mikroskop</t>
  </si>
  <si>
    <t>Logický celok č. 14 – Počítačové prenosné pracovné stanice</t>
  </si>
  <si>
    <t>Logický celok č. 15 – EPA pracovisko a sklad</t>
  </si>
  <si>
    <t>Logický celok č. 16 –  3D tlačiareň pre výrobu špecifických prvkov zariadenia ECOGI</t>
  </si>
  <si>
    <t>Logický celok č. 17 – CNC fréza</t>
  </si>
  <si>
    <t>Logický celok č. 18 – Sústruh na kov</t>
  </si>
  <si>
    <t>Logický celok č. 19 – Univerzálna fréza</t>
  </si>
  <si>
    <t>Logický celok č. 20 – Stojanová vŕtačka</t>
  </si>
  <si>
    <t>Logický celok č. 21 – Ohýbačka plechu</t>
  </si>
  <si>
    <t>Logický celok č. 22 – Pákové nožnice</t>
  </si>
  <si>
    <t>Logický celok č. 23 – Univerzálna brúska</t>
  </si>
  <si>
    <t>Logický celok č. 24 – Hydraulický lis</t>
  </si>
  <si>
    <t xml:space="preserve">Logický celok č. 25 – Výstupný verifikačný stend </t>
  </si>
  <si>
    <t xml:space="preserve">SPOLU za Logický celok č. 25 – Výstupný verifikačný stend </t>
  </si>
  <si>
    <t xml:space="preserve">25a. Verifikátor energií vyrábaných na princípe spaľovacích motorov </t>
  </si>
  <si>
    <t xml:space="preserve">25b. Verifikátor ukladania a využívanie energií v krízových stavoch </t>
  </si>
  <si>
    <t xml:space="preserve">25c. Verifikátor energií vyrábaných na princípe rotačných turbín </t>
  </si>
  <si>
    <t xml:space="preserve">25d. Mini výpočtový server verifikačného stendu s príslušenstvom </t>
  </si>
  <si>
    <t xml:space="preserve">25e. Ochranný kryt verifikačného stendu </t>
  </si>
  <si>
    <t xml:space="preserve">25f. Systémová integrácia verifikačného stendu </t>
  </si>
  <si>
    <t>Príloha č. 1 ku zmluve – Podrobný rozpočet</t>
  </si>
  <si>
    <r>
      <rPr>
        <sz val="9"/>
        <color theme="1"/>
        <rFont val="Tahoma"/>
        <family val="2"/>
        <charset val="238"/>
      </rPr>
      <t>Názov projektu</t>
    </r>
    <r>
      <rPr>
        <b/>
        <sz val="9"/>
        <color theme="1"/>
        <rFont val="Tahoma"/>
        <family val="2"/>
        <charset val="238"/>
      </rPr>
      <t>:   Výskum a vývoj produktu ECOGI v spoločnosti KYBERNETES</t>
    </r>
  </si>
  <si>
    <t>INOVAČNÁ ČASŤ</t>
  </si>
  <si>
    <t xml:space="preserve">Predávajúci: </t>
  </si>
  <si>
    <t>Zastúpený:</t>
  </si>
  <si>
    <t>Zastúpený: Ing. Ján Liguš PhD.; konateľ spoločnosti</t>
  </si>
  <si>
    <r>
      <t xml:space="preserve">Kupujúci: </t>
    </r>
    <r>
      <rPr>
        <b/>
        <sz val="9"/>
        <rFont val="Tahoma"/>
        <family val="2"/>
        <charset val="238"/>
      </rPr>
      <t>KYBERNETES s.r.o.</t>
    </r>
  </si>
  <si>
    <t>LC</t>
  </si>
  <si>
    <t>_______________________________________________________</t>
  </si>
  <si>
    <t>______________________________________________________</t>
  </si>
  <si>
    <t>________________________________________________________</t>
  </si>
  <si>
    <t>LC12</t>
  </si>
  <si>
    <t>HLAVNÁ AKTIVITA PROJEKTU – Realizácia inovačných opatrení</t>
  </si>
  <si>
    <t>___________________________________________________</t>
  </si>
  <si>
    <t>_____________________________________________________</t>
  </si>
  <si>
    <r>
      <t xml:space="preserve">        </t>
    </r>
    <r>
      <rPr>
        <b/>
        <sz val="9"/>
        <color theme="1"/>
        <rFont val="Tahoma"/>
        <family val="2"/>
        <charset val="238"/>
      </rPr>
      <t xml:space="preserve"> Výrobno-produkčné zariadenia pre Inovačnú časť projektu v spoločnosti KYBERNETES </t>
    </r>
  </si>
  <si>
    <r>
      <t xml:space="preserve">                    </t>
    </r>
    <r>
      <rPr>
        <b/>
        <sz val="9"/>
        <color theme="1"/>
        <rFont val="Tahoma"/>
        <family val="2"/>
        <charset val="238"/>
      </rPr>
      <t xml:space="preserve">Výrobno-produkčné zariadenia pre Inovačnú časť projektu v spoločnosti KYBERNETES </t>
    </r>
  </si>
  <si>
    <r>
      <t xml:space="preserve">             </t>
    </r>
    <r>
      <rPr>
        <b/>
        <sz val="9"/>
        <color theme="1"/>
        <rFont val="Tahoma"/>
        <family val="2"/>
        <charset val="238"/>
      </rPr>
      <t xml:space="preserve">Výrobno-produkčné zariadenia pre Inovačnú časť projektu v spoločnosti KYBERNETES </t>
    </r>
  </si>
  <si>
    <t xml:space="preserve">Miesto a dátum: </t>
  </si>
  <si>
    <t xml:space="preserve">Zastúpený: </t>
  </si>
  <si>
    <t>V Košiciach, dňa..............................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</si>
</sst>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0D1636F-2368-4657-B127-5E63490A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035"/>
          <a:ext cx="2689275" cy="66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4" name="Obrázok 3" descr="Logo KYBERNETES">
          <a:extLst>
            <a:ext uri="{FF2B5EF4-FFF2-40B4-BE49-F238E27FC236}">
              <a16:creationId xmlns:a16="http://schemas.microsoft.com/office/drawing/2014/main" id="{70A3C165-4C8D-F821-E5CA-D8AE101F7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9429" y="315685"/>
          <a:ext cx="865060" cy="631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AC12901-30B0-4DA5-B15C-6CEA48B2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D6B9406E-86CF-4FC4-A5CD-FD1A48F5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A93767C-7A52-47DB-A06D-614CDF79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E45D6866-B8C3-4433-9B50-6F43019DC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9D9F395-E8C9-4055-944D-7A9754C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ED461829-6624-4C20-AB47-BAD66F66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DD23A119-36C8-4BDA-B619-BADC20FD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2F69B5B9-7C70-42C5-837A-E9BE82D35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A7BC45E-F554-4343-916C-E5002F5D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BCDF8D5D-3307-45F4-9898-E1918F81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149F8AC-4DD0-4CBC-B885-0661C06F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07B6FDE5-BE4D-49D4-8B69-A9D1299C8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96169EF-B719-423F-9904-5BC7093E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D552579E-8590-4BF5-A72C-B6DD70B67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8447AAA-C29D-49D1-84A5-6E35A3DC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18601D86-041C-4F59-A492-B991E692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D009894-1A8E-4BC5-8325-A61421EF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6B9D28D2-D446-481C-A4A7-56111AD5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5C6BD8A6-39DA-4EBC-BDA8-E9353F6A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5CA0B087-5B86-4E55-AA66-B949D7B3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739C069-D210-457D-8FFB-BECA60D0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1DB0E05B-E8F5-4F12-A1E7-2F00B4046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4811864-FFEE-4B5B-999E-7F63A9CD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41520DEB-17AD-4F16-85D1-6F7986329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666C872-5498-4159-858E-F8F5BC77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B70CBBA1-AC14-4F98-8079-2EE2AF82D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4F7A3422-A74F-428D-ADAB-15B4B0EC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436D3262-4D46-4D66-A930-998FC201F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FFBEE47-F3F5-4B6E-89C5-DCDB6E9F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6CDA69C6-A4EF-4E84-8974-3168BABC2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92F56A0-2449-487E-825E-6F9C60C1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2D468268-2E9B-4B43-AC8F-1107676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833428A-7088-4366-B304-4497EF8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AFBD3605-69B7-45AC-B3EC-83CBF641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87F1A6B-3A5B-48A2-B5F3-13DCC74D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C899C9F8-222F-4E4F-A512-2FDC345E4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41121CF-9836-4A6F-ABE2-9875D9BF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3D142069-CF1B-45F2-BEA9-429303AE4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4D7B4272-9D37-411E-B0CF-5A51E199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312D99DB-12F1-4D84-8639-795392A6A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640483F-4985-4DFF-B940-CAEC238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86D43C97-6452-404A-A028-26E344137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CC456E-1F00-4CC8-B6F3-85368A94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91426D86-C7C5-4F9A-B2FB-0F2F1BEC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B5257C2-DA1C-4385-BCDE-73E3A59F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5FDE9181-48B7-4007-A8A9-E6F3B4F9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2021051-78B1-4BDD-8130-27245080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BC0D59D7-6D16-4A74-A273-CF8EF3CE3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6C7DEC-E07B-419C-B916-4929002D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A89AFF44-3863-4928-A7CF-067E7E515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B8D3935-480E-4A8D-8B44-698EF1DD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4BC190E3-350C-4E66-A7B1-E996A8AF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82E5651-4947-4FE7-935D-4559A7FF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D3BFEDEB-B0BA-4C37-BE45-AE9FDB08F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F9E75B1E-DAE4-4679-86EE-14681F22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8FE9B2E9-A41E-44C0-BED1-4A4C7912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16C3A92-ABC0-4479-8F32-CAA4B568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AC67592A-3523-4D27-ABE0-2F19E2486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8266C471-BEAD-4CE0-B506-7CA03515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BB3AC9E5-0732-4D29-98E4-37B36A92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7EF0094-E579-4A58-8E44-11284846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AE6EDC14-FDEB-4134-9733-78A13C33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E87A8BBC-6C03-4EBA-BDE7-CA517862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B978D769-799E-437C-8D77-6E9C76F33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DAD8983-64AC-41E9-88FB-30A155DB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3" name="Obrázok 2" descr="Logo KYBERNETES">
          <a:extLst>
            <a:ext uri="{FF2B5EF4-FFF2-40B4-BE49-F238E27FC236}">
              <a16:creationId xmlns:a16="http://schemas.microsoft.com/office/drawing/2014/main" id="{13FF5D99-DB44-40B0-9A84-EE4B412E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49892</xdr:rowOff>
    </xdr:from>
    <xdr:to>
      <xdr:col>1</xdr:col>
      <xdr:colOff>2319161</xdr:colOff>
      <xdr:row>4</xdr:row>
      <xdr:rowOff>130629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601BDAC-36F6-4034-9024-3CDD9236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12"/>
          <a:ext cx="2692541" cy="66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206829</xdr:colOff>
      <xdr:row>1</xdr:row>
      <xdr:rowOff>43542</xdr:rowOff>
    </xdr:from>
    <xdr:to>
      <xdr:col>9</xdr:col>
      <xdr:colOff>190146</xdr:colOff>
      <xdr:row>4</xdr:row>
      <xdr:rowOff>87085</xdr:rowOff>
    </xdr:to>
    <xdr:pic>
      <xdr:nvPicPr>
        <xdr:cNvPr id="5" name="Obrázok 4" descr="Logo KYBERNETES">
          <a:extLst>
            <a:ext uri="{FF2B5EF4-FFF2-40B4-BE49-F238E27FC236}">
              <a16:creationId xmlns:a16="http://schemas.microsoft.com/office/drawing/2014/main" id="{261AB3DB-1310-4EDD-A177-A9F773F16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049" y="317862"/>
          <a:ext cx="859617" cy="630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C370-9404-4CE5-B541-02AD0D7DF5E2}">
  <dimension ref="A1:M17"/>
  <sheetViews>
    <sheetView tabSelected="1"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36">
        <v>7</v>
      </c>
      <c r="B8" s="37" t="s">
        <v>20</v>
      </c>
      <c r="C8" s="38"/>
      <c r="D8" s="38"/>
      <c r="E8" s="39" t="s">
        <v>11</v>
      </c>
      <c r="F8" s="40"/>
      <c r="G8" s="41">
        <v>1</v>
      </c>
      <c r="H8" s="42">
        <f t="shared" ref="H8" si="0">F8*G8</f>
        <v>0</v>
      </c>
      <c r="I8" s="40">
        <f t="shared" ref="I8" si="1">J8-H8</f>
        <v>0</v>
      </c>
      <c r="J8" s="43">
        <f t="shared" ref="J8" si="2">H8*1.2</f>
        <v>0</v>
      </c>
    </row>
    <row r="10" spans="1:13" x14ac:dyDescent="0.3">
      <c r="B10" s="76"/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2.4" customHeight="1" x14ac:dyDescent="0.3">
      <c r="A12" s="53" t="s">
        <v>8</v>
      </c>
      <c r="B12" s="53"/>
      <c r="C12" s="53"/>
      <c r="D12" s="53"/>
      <c r="E12" s="21"/>
      <c r="F12" s="54" t="s">
        <v>56</v>
      </c>
      <c r="G12" s="54"/>
      <c r="H12" s="54"/>
      <c r="I12" s="54"/>
      <c r="J12" s="54"/>
    </row>
    <row r="13" spans="1:13" x14ac:dyDescent="0.3">
      <c r="A13" s="77" t="s">
        <v>49</v>
      </c>
      <c r="B13" s="77"/>
      <c r="C13" s="77"/>
      <c r="D13" s="77"/>
      <c r="E13" s="21"/>
      <c r="F13" s="56" t="s">
        <v>52</v>
      </c>
      <c r="G13" s="56"/>
      <c r="H13" s="56"/>
      <c r="I13" s="56"/>
      <c r="J13" s="56"/>
    </row>
    <row r="14" spans="1:13" x14ac:dyDescent="0.3">
      <c r="A14" s="77" t="s">
        <v>65</v>
      </c>
      <c r="B14" s="77"/>
      <c r="C14" s="77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F11:H11"/>
    <mergeCell ref="A6:J6"/>
    <mergeCell ref="A1:J1"/>
    <mergeCell ref="A2:J2"/>
    <mergeCell ref="A3:J3"/>
    <mergeCell ref="A4:J4"/>
    <mergeCell ref="E16:J16"/>
    <mergeCell ref="E17:J17"/>
    <mergeCell ref="A12:D12"/>
    <mergeCell ref="E15:J15"/>
    <mergeCell ref="F12:J12"/>
    <mergeCell ref="A13:D13"/>
    <mergeCell ref="F13:J13"/>
    <mergeCell ref="A14:C14"/>
    <mergeCell ref="F14:J14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CAF0-6682-4F6D-B7FA-3702857D64FB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4" customHeight="1" thickBot="1" x14ac:dyDescent="0.35">
      <c r="A8" s="29">
        <v>16</v>
      </c>
      <c r="B8" s="49" t="s">
        <v>29</v>
      </c>
      <c r="C8" s="31"/>
      <c r="D8" s="31"/>
      <c r="E8" s="31" t="s">
        <v>11</v>
      </c>
      <c r="F8" s="32"/>
      <c r="G8" s="33">
        <v>1</v>
      </c>
      <c r="H8" s="34">
        <f>SUM(F8*G8)</f>
        <v>0</v>
      </c>
      <c r="I8" s="32">
        <f>SUM(J8-H8)</f>
        <v>0</v>
      </c>
      <c r="J8" s="35">
        <f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44.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B00F-FD09-4FBB-85F8-DD414DAD60B3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17</v>
      </c>
      <c r="B8" s="49" t="s">
        <v>30</v>
      </c>
      <c r="C8" s="31"/>
      <c r="D8" s="31"/>
      <c r="E8" s="31" t="s">
        <v>11</v>
      </c>
      <c r="F8" s="32"/>
      <c r="G8" s="33">
        <v>1</v>
      </c>
      <c r="H8" s="34">
        <f>SUM(F8*G8)</f>
        <v>0</v>
      </c>
      <c r="I8" s="32">
        <f>SUM(J8-H8)</f>
        <v>0</v>
      </c>
      <c r="J8" s="35">
        <f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2BEB-A212-4C46-B1B6-DD52B9B630DC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2.05" customHeight="1" thickBot="1" x14ac:dyDescent="0.35">
      <c r="A8" s="29">
        <v>18</v>
      </c>
      <c r="B8" s="49" t="s">
        <v>31</v>
      </c>
      <c r="C8" s="31"/>
      <c r="D8" s="31"/>
      <c r="E8" s="31" t="s">
        <v>11</v>
      </c>
      <c r="F8" s="32"/>
      <c r="G8" s="33">
        <v>1</v>
      </c>
      <c r="H8" s="34">
        <f t="shared" ref="H8" si="0">SUM(F8*G8)</f>
        <v>0</v>
      </c>
      <c r="I8" s="32">
        <f t="shared" ref="I8" si="1">SUM(J8-H8)</f>
        <v>0</v>
      </c>
      <c r="J8" s="35">
        <f t="shared" ref="J8" si="2"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185B-F430-4057-8EF6-FB68E63C3F8B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19</v>
      </c>
      <c r="B8" s="49" t="s">
        <v>32</v>
      </c>
      <c r="C8" s="31"/>
      <c r="D8" s="31"/>
      <c r="E8" s="31" t="s">
        <v>11</v>
      </c>
      <c r="F8" s="32"/>
      <c r="G8" s="33">
        <v>1</v>
      </c>
      <c r="H8" s="34">
        <f t="shared" ref="H8" si="0">SUM(F8*G8)</f>
        <v>0</v>
      </c>
      <c r="I8" s="32">
        <f t="shared" ref="I8" si="1">SUM(J8-H8)</f>
        <v>0</v>
      </c>
      <c r="J8" s="35">
        <f t="shared" ref="J8" si="2"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612D-7F00-4D53-BEB8-9A7AAD4BD29F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2.05" customHeight="1" thickBot="1" x14ac:dyDescent="0.35">
      <c r="A8" s="29">
        <v>20</v>
      </c>
      <c r="B8" s="49" t="s">
        <v>33</v>
      </c>
      <c r="C8" s="31"/>
      <c r="D8" s="31"/>
      <c r="E8" s="31" t="s">
        <v>11</v>
      </c>
      <c r="F8" s="32"/>
      <c r="G8" s="33">
        <v>1</v>
      </c>
      <c r="H8" s="34">
        <f t="shared" ref="H8" si="0">SUM(F8*G8)</f>
        <v>0</v>
      </c>
      <c r="I8" s="32">
        <f t="shared" ref="I8" si="1">SUM(J8-H8)</f>
        <v>0</v>
      </c>
      <c r="J8" s="35">
        <f t="shared" ref="J8" si="2"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" customHeight="1" x14ac:dyDescent="0.3">
      <c r="A12" s="53" t="s">
        <v>8</v>
      </c>
      <c r="B12" s="53"/>
      <c r="C12" s="53"/>
      <c r="D12" s="53"/>
      <c r="E12" s="21"/>
      <c r="F12" s="54" t="s">
        <v>59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F1B0-7BBE-4690-8E8A-E77D288D1A90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21</v>
      </c>
      <c r="B8" s="49" t="s">
        <v>34</v>
      </c>
      <c r="C8" s="31"/>
      <c r="D8" s="31"/>
      <c r="E8" s="31" t="s">
        <v>11</v>
      </c>
      <c r="F8" s="32"/>
      <c r="G8" s="33">
        <v>1</v>
      </c>
      <c r="H8" s="34">
        <f t="shared" ref="H8" si="0">SUM(F8*G8)</f>
        <v>0</v>
      </c>
      <c r="I8" s="32">
        <f t="shared" ref="I8" si="1">SUM(J8-H8)</f>
        <v>0</v>
      </c>
      <c r="J8" s="35">
        <f t="shared" ref="J8" si="2"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60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8704-30D6-41FF-9754-9E62A0126F04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2.05" customHeight="1" thickBot="1" x14ac:dyDescent="0.35">
      <c r="A8" s="29">
        <v>22</v>
      </c>
      <c r="B8" s="49" t="s">
        <v>35</v>
      </c>
      <c r="C8" s="31"/>
      <c r="D8" s="31"/>
      <c r="E8" s="31" t="s">
        <v>11</v>
      </c>
      <c r="F8" s="32"/>
      <c r="G8" s="33">
        <v>1</v>
      </c>
      <c r="H8" s="34">
        <f t="shared" ref="H8" si="0">SUM(F8*G8)</f>
        <v>0</v>
      </c>
      <c r="I8" s="32">
        <f t="shared" ref="I8" si="1">SUM(J8-H8)</f>
        <v>0</v>
      </c>
      <c r="J8" s="35">
        <f t="shared" ref="J8" si="2"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55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B629-7A66-4D00-BCB8-54445C7A4D57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23</v>
      </c>
      <c r="B8" s="49" t="s">
        <v>36</v>
      </c>
      <c r="C8" s="31"/>
      <c r="D8" s="31"/>
      <c r="E8" s="31" t="s">
        <v>11</v>
      </c>
      <c r="F8" s="32"/>
      <c r="G8" s="33">
        <v>1</v>
      </c>
      <c r="H8" s="34">
        <f>SUM(F8*G8)</f>
        <v>0</v>
      </c>
      <c r="I8" s="32">
        <f>SUM(J8-H8)</f>
        <v>0</v>
      </c>
      <c r="J8" s="35">
        <f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5057-DD9C-4F64-AED8-D35679FE067A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24</v>
      </c>
      <c r="B8" s="49" t="s">
        <v>37</v>
      </c>
      <c r="C8" s="31"/>
      <c r="D8" s="31"/>
      <c r="E8" s="31" t="s">
        <v>11</v>
      </c>
      <c r="F8" s="32"/>
      <c r="G8" s="33">
        <v>1</v>
      </c>
      <c r="H8" s="34">
        <f>SUM(F8*G8)</f>
        <v>0</v>
      </c>
      <c r="I8" s="32">
        <f>SUM(J8-H8)</f>
        <v>0</v>
      </c>
      <c r="J8" s="35">
        <f>SUM(H8*1.2)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C109-ACBA-4437-91CB-23305F4466C9}">
  <dimension ref="A1:M24"/>
  <sheetViews>
    <sheetView view="pageBreakPreview" zoomScale="70" zoomScaleNormal="100" zoomScaleSheetLayoutView="70" workbookViewId="0">
      <selection activeCell="P16" sqref="P16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3" t="s">
        <v>53</v>
      </c>
      <c r="B7" s="7" t="s">
        <v>0</v>
      </c>
      <c r="C7" s="8" t="s">
        <v>1</v>
      </c>
      <c r="D7" s="8" t="s">
        <v>9</v>
      </c>
      <c r="E7" s="9" t="s">
        <v>2</v>
      </c>
      <c r="F7" s="9" t="s">
        <v>3</v>
      </c>
      <c r="G7" s="9" t="s">
        <v>4</v>
      </c>
      <c r="H7" s="8" t="s">
        <v>5</v>
      </c>
      <c r="I7" s="8" t="s">
        <v>6</v>
      </c>
      <c r="J7" s="10" t="s">
        <v>7</v>
      </c>
      <c r="K7" s="1"/>
      <c r="L7" s="11"/>
      <c r="M7" s="11"/>
    </row>
    <row r="8" spans="1:13" ht="22.05" customHeight="1" x14ac:dyDescent="0.3">
      <c r="A8" s="60">
        <v>25</v>
      </c>
      <c r="B8" s="70" t="s">
        <v>38</v>
      </c>
      <c r="C8" s="71"/>
      <c r="D8" s="71"/>
      <c r="E8" s="71"/>
      <c r="F8" s="71"/>
      <c r="G8" s="71"/>
      <c r="H8" s="71"/>
      <c r="I8" s="71"/>
      <c r="J8" s="72"/>
    </row>
    <row r="9" spans="1:13" ht="22.05" customHeight="1" x14ac:dyDescent="0.3">
      <c r="A9" s="61"/>
      <c r="B9" s="2" t="s">
        <v>40</v>
      </c>
      <c r="C9" s="3"/>
      <c r="D9" s="3"/>
      <c r="E9" s="3" t="s">
        <v>10</v>
      </c>
      <c r="F9" s="4"/>
      <c r="G9" s="5">
        <v>1</v>
      </c>
      <c r="H9" s="4">
        <f>SUM(G9*F9)</f>
        <v>0</v>
      </c>
      <c r="I9" s="4">
        <f>SUM(J9-H9)</f>
        <v>0</v>
      </c>
      <c r="J9" s="6">
        <f>SUM(H9*1.2)</f>
        <v>0</v>
      </c>
    </row>
    <row r="10" spans="1:13" ht="22.05" customHeight="1" x14ac:dyDescent="0.3">
      <c r="A10" s="61"/>
      <c r="B10" s="2" t="s">
        <v>41</v>
      </c>
      <c r="C10" s="3"/>
      <c r="D10" s="3"/>
      <c r="E10" s="3" t="s">
        <v>10</v>
      </c>
      <c r="F10" s="4"/>
      <c r="G10" s="5">
        <v>1</v>
      </c>
      <c r="H10" s="4">
        <f t="shared" ref="H10:H14" si="0">SUM(G10*F10)</f>
        <v>0</v>
      </c>
      <c r="I10" s="4">
        <f t="shared" ref="I10:I15" si="1">SUM(J10-H10)</f>
        <v>0</v>
      </c>
      <c r="J10" s="6">
        <f t="shared" ref="J10:J15" si="2">SUM(H10*1.2)</f>
        <v>0</v>
      </c>
    </row>
    <row r="11" spans="1:13" ht="22.05" customHeight="1" x14ac:dyDescent="0.3">
      <c r="A11" s="61"/>
      <c r="B11" s="2" t="s">
        <v>42</v>
      </c>
      <c r="C11" s="3"/>
      <c r="D11" s="3"/>
      <c r="E11" s="3" t="s">
        <v>10</v>
      </c>
      <c r="F11" s="4"/>
      <c r="G11" s="5">
        <v>1</v>
      </c>
      <c r="H11" s="4">
        <f t="shared" si="0"/>
        <v>0</v>
      </c>
      <c r="I11" s="4">
        <f t="shared" si="1"/>
        <v>0</v>
      </c>
      <c r="J11" s="6">
        <f t="shared" si="2"/>
        <v>0</v>
      </c>
    </row>
    <row r="12" spans="1:13" ht="22.05" customHeight="1" x14ac:dyDescent="0.3">
      <c r="A12" s="61"/>
      <c r="B12" s="2" t="s">
        <v>43</v>
      </c>
      <c r="C12" s="3"/>
      <c r="D12" s="3"/>
      <c r="E12" s="3" t="s">
        <v>10</v>
      </c>
      <c r="F12" s="4"/>
      <c r="G12" s="5">
        <v>1</v>
      </c>
      <c r="H12" s="4">
        <f t="shared" si="0"/>
        <v>0</v>
      </c>
      <c r="I12" s="4">
        <f t="shared" si="1"/>
        <v>0</v>
      </c>
      <c r="J12" s="6">
        <f t="shared" si="2"/>
        <v>0</v>
      </c>
    </row>
    <row r="13" spans="1:13" ht="22.05" customHeight="1" x14ac:dyDescent="0.3">
      <c r="A13" s="61"/>
      <c r="B13" s="2" t="s">
        <v>44</v>
      </c>
      <c r="C13" s="3"/>
      <c r="D13" s="3"/>
      <c r="E13" s="3" t="s">
        <v>10</v>
      </c>
      <c r="F13" s="4"/>
      <c r="G13" s="5">
        <v>1</v>
      </c>
      <c r="H13" s="4">
        <f t="shared" si="0"/>
        <v>0</v>
      </c>
      <c r="I13" s="4">
        <f t="shared" si="1"/>
        <v>0</v>
      </c>
      <c r="J13" s="6">
        <f t="shared" si="2"/>
        <v>0</v>
      </c>
    </row>
    <row r="14" spans="1:13" ht="22.05" customHeight="1" thickBot="1" x14ac:dyDescent="0.35">
      <c r="A14" s="61"/>
      <c r="B14" s="50" t="s">
        <v>45</v>
      </c>
      <c r="C14" s="13"/>
      <c r="D14" s="13"/>
      <c r="E14" s="13" t="s">
        <v>10</v>
      </c>
      <c r="F14" s="14"/>
      <c r="G14" s="15">
        <v>1</v>
      </c>
      <c r="H14" s="14">
        <f t="shared" si="0"/>
        <v>0</v>
      </c>
      <c r="I14" s="14">
        <f t="shared" si="1"/>
        <v>0</v>
      </c>
      <c r="J14" s="16">
        <f t="shared" si="2"/>
        <v>0</v>
      </c>
    </row>
    <row r="15" spans="1:13" ht="22.05" customHeight="1" thickBot="1" x14ac:dyDescent="0.35">
      <c r="A15" s="69"/>
      <c r="B15" s="73" t="s">
        <v>39</v>
      </c>
      <c r="C15" s="74"/>
      <c r="D15" s="74"/>
      <c r="E15" s="74"/>
      <c r="F15" s="74"/>
      <c r="G15" s="75"/>
      <c r="H15" s="34">
        <f>SUM(H9:H14)</f>
        <v>0</v>
      </c>
      <c r="I15" s="32">
        <f t="shared" si="1"/>
        <v>0</v>
      </c>
      <c r="J15" s="35">
        <f t="shared" si="2"/>
        <v>0</v>
      </c>
    </row>
    <row r="18" spans="1:10" x14ac:dyDescent="0.3">
      <c r="B18" s="76" t="s">
        <v>64</v>
      </c>
      <c r="F18" s="53" t="s">
        <v>66</v>
      </c>
      <c r="G18" s="53"/>
      <c r="H18" s="53"/>
    </row>
    <row r="19" spans="1:10" ht="56.4" customHeight="1" x14ac:dyDescent="0.3">
      <c r="A19" s="53" t="s">
        <v>8</v>
      </c>
      <c r="B19" s="53"/>
      <c r="C19" s="53"/>
      <c r="D19" s="53"/>
      <c r="E19" s="21"/>
      <c r="F19" s="54" t="s">
        <v>56</v>
      </c>
      <c r="G19" s="54"/>
      <c r="H19" s="54"/>
      <c r="I19" s="54"/>
      <c r="J19" s="54"/>
    </row>
    <row r="20" spans="1:10" x14ac:dyDescent="0.3">
      <c r="A20" s="55" t="s">
        <v>49</v>
      </c>
      <c r="B20" s="55"/>
      <c r="C20" s="55"/>
      <c r="D20" s="55"/>
      <c r="E20" s="21"/>
      <c r="F20" s="56" t="s">
        <v>52</v>
      </c>
      <c r="G20" s="56"/>
      <c r="H20" s="56"/>
      <c r="I20" s="56"/>
      <c r="J20" s="56"/>
    </row>
    <row r="21" spans="1:10" x14ac:dyDescent="0.3">
      <c r="A21" s="55" t="s">
        <v>50</v>
      </c>
      <c r="B21" s="55"/>
      <c r="C21" s="55"/>
      <c r="D21" s="22"/>
      <c r="E21" s="21"/>
      <c r="F21" s="56" t="s">
        <v>51</v>
      </c>
      <c r="G21" s="56"/>
      <c r="H21" s="56"/>
      <c r="I21" s="56"/>
      <c r="J21" s="56"/>
    </row>
    <row r="22" spans="1:10" x14ac:dyDescent="0.3">
      <c r="E22" s="51"/>
      <c r="F22" s="51"/>
      <c r="G22" s="51"/>
      <c r="H22" s="51"/>
      <c r="I22" s="51"/>
      <c r="J22" s="51"/>
    </row>
    <row r="23" spans="1:10" x14ac:dyDescent="0.3">
      <c r="E23" s="51"/>
      <c r="F23" s="51"/>
      <c r="G23" s="51"/>
      <c r="H23" s="51"/>
      <c r="I23" s="51"/>
      <c r="J23" s="51"/>
    </row>
    <row r="24" spans="1:10" x14ac:dyDescent="0.3">
      <c r="E24" s="52"/>
      <c r="F24" s="52"/>
      <c r="G24" s="52"/>
      <c r="H24" s="52"/>
      <c r="I24" s="52"/>
      <c r="J24" s="52"/>
    </row>
  </sheetData>
  <mergeCells count="18">
    <mergeCell ref="A21:C21"/>
    <mergeCell ref="F21:J21"/>
    <mergeCell ref="E22:J22"/>
    <mergeCell ref="E23:J23"/>
    <mergeCell ref="E24:J24"/>
    <mergeCell ref="A20:D20"/>
    <mergeCell ref="F20:J20"/>
    <mergeCell ref="A1:J1"/>
    <mergeCell ref="A2:J2"/>
    <mergeCell ref="A3:J3"/>
    <mergeCell ref="A4:J4"/>
    <mergeCell ref="A6:J6"/>
    <mergeCell ref="A8:A15"/>
    <mergeCell ref="B8:J8"/>
    <mergeCell ref="B15:G15"/>
    <mergeCell ref="A19:D19"/>
    <mergeCell ref="F19:J19"/>
    <mergeCell ref="F18:H18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4949-BCA0-45CC-842C-C8C54179740D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62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36">
        <v>8</v>
      </c>
      <c r="B8" s="37" t="s">
        <v>21</v>
      </c>
      <c r="C8" s="38"/>
      <c r="D8" s="38"/>
      <c r="E8" s="38" t="s">
        <v>11</v>
      </c>
      <c r="F8" s="40"/>
      <c r="G8" s="41">
        <v>1</v>
      </c>
      <c r="H8" s="42">
        <f t="shared" ref="H8" si="0">F8*G8</f>
        <v>0</v>
      </c>
      <c r="I8" s="40">
        <f t="shared" ref="I8" si="1">J8-H8</f>
        <v>0</v>
      </c>
      <c r="J8" s="43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9" customHeight="1" x14ac:dyDescent="0.3">
      <c r="A12" s="53" t="s">
        <v>8</v>
      </c>
      <c r="B12" s="53"/>
      <c r="C12" s="53"/>
      <c r="D12" s="53"/>
      <c r="E12" s="21"/>
      <c r="F12" t="s">
        <v>56</v>
      </c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4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24E-D197-4822-91C9-99101B98AE22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2.05" customHeight="1" thickBot="1" x14ac:dyDescent="0.35">
      <c r="A8" s="29">
        <v>9</v>
      </c>
      <c r="B8" s="30" t="s">
        <v>22</v>
      </c>
      <c r="C8" s="31"/>
      <c r="D8" s="31"/>
      <c r="E8" s="31" t="s">
        <v>11</v>
      </c>
      <c r="F8" s="32"/>
      <c r="G8" s="33">
        <v>1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" customHeight="1" x14ac:dyDescent="0.3">
      <c r="A12" s="53" t="s">
        <v>8</v>
      </c>
      <c r="B12" s="53"/>
      <c r="C12" s="53"/>
      <c r="D12" s="53"/>
      <c r="E12" s="21"/>
      <c r="F12" t="s">
        <v>55</v>
      </c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4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AB22-3DD7-4C54-8386-4AB47E073CCC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2.05" customHeight="1" thickBot="1" x14ac:dyDescent="0.35">
      <c r="A8" s="29">
        <v>10</v>
      </c>
      <c r="B8" s="30" t="s">
        <v>23</v>
      </c>
      <c r="C8" s="31"/>
      <c r="D8" s="31"/>
      <c r="E8" s="31" t="s">
        <v>11</v>
      </c>
      <c r="F8" s="32"/>
      <c r="G8" s="33">
        <v>1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5CDA-2621-4086-87A8-8CC3A72D5EBD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11</v>
      </c>
      <c r="B8" s="30" t="s">
        <v>24</v>
      </c>
      <c r="C8" s="31"/>
      <c r="D8" s="31"/>
      <c r="E8" s="31" t="s">
        <v>11</v>
      </c>
      <c r="F8" s="32"/>
      <c r="G8" s="33">
        <v>1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56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BF3F-1026-41D5-B079-873125DFE77A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57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12</v>
      </c>
      <c r="B8" s="30" t="s">
        <v>25</v>
      </c>
      <c r="C8" s="31"/>
      <c r="D8" s="31"/>
      <c r="E8" s="31" t="s">
        <v>11</v>
      </c>
      <c r="F8" s="32"/>
      <c r="G8" s="33">
        <v>1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56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D0A7E-9317-471D-8A07-CC4E78D2A51E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44" t="s">
        <v>53</v>
      </c>
      <c r="B7" s="45" t="s">
        <v>0</v>
      </c>
      <c r="C7" s="46" t="s">
        <v>1</v>
      </c>
      <c r="D7" s="46" t="s">
        <v>9</v>
      </c>
      <c r="E7" s="47" t="s">
        <v>2</v>
      </c>
      <c r="F7" s="47" t="s">
        <v>3</v>
      </c>
      <c r="G7" s="47" t="s">
        <v>4</v>
      </c>
      <c r="H7" s="46" t="s">
        <v>5</v>
      </c>
      <c r="I7" s="46" t="s">
        <v>6</v>
      </c>
      <c r="J7" s="48" t="s">
        <v>7</v>
      </c>
      <c r="K7" s="1"/>
      <c r="L7" s="11"/>
      <c r="M7" s="11"/>
    </row>
    <row r="8" spans="1:13" ht="22.05" customHeight="1" thickBot="1" x14ac:dyDescent="0.35">
      <c r="A8" s="29">
        <v>13</v>
      </c>
      <c r="B8" s="30" t="s">
        <v>26</v>
      </c>
      <c r="C8" s="31"/>
      <c r="D8" s="31"/>
      <c r="E8" s="31" t="s">
        <v>11</v>
      </c>
      <c r="F8" s="32"/>
      <c r="G8" s="33">
        <v>1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56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0E30-D720-4EC5-BE92-444C642F4D22}">
  <dimension ref="A1:M17"/>
  <sheetViews>
    <sheetView view="pageBreakPreview" zoomScale="70" zoomScaleNormal="100" zoomScaleSheetLayoutView="70" workbookViewId="0">
      <selection activeCell="F11" sqref="F11:H11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4" t="s">
        <v>53</v>
      </c>
      <c r="B7" s="25" t="s">
        <v>0</v>
      </c>
      <c r="C7" s="26" t="s">
        <v>1</v>
      </c>
      <c r="D7" s="26" t="s">
        <v>9</v>
      </c>
      <c r="E7" s="27" t="s">
        <v>2</v>
      </c>
      <c r="F7" s="27" t="s">
        <v>3</v>
      </c>
      <c r="G7" s="27" t="s">
        <v>4</v>
      </c>
      <c r="H7" s="26" t="s">
        <v>5</v>
      </c>
      <c r="I7" s="26" t="s">
        <v>6</v>
      </c>
      <c r="J7" s="28" t="s">
        <v>7</v>
      </c>
      <c r="K7" s="1"/>
      <c r="L7" s="11"/>
      <c r="M7" s="11"/>
    </row>
    <row r="8" spans="1:13" ht="28.2" customHeight="1" thickBot="1" x14ac:dyDescent="0.35">
      <c r="A8" s="29">
        <v>14</v>
      </c>
      <c r="B8" s="49" t="s">
        <v>27</v>
      </c>
      <c r="C8" s="31"/>
      <c r="D8" s="31"/>
      <c r="E8" s="31" t="s">
        <v>11</v>
      </c>
      <c r="F8" s="32"/>
      <c r="G8" s="33">
        <v>2</v>
      </c>
      <c r="H8" s="34">
        <f t="shared" ref="H8" si="0">F8*G8</f>
        <v>0</v>
      </c>
      <c r="I8" s="32">
        <f t="shared" ref="I8" si="1">J8-H8</f>
        <v>0</v>
      </c>
      <c r="J8" s="35">
        <f t="shared" ref="J8" si="2">H8*1.2</f>
        <v>0</v>
      </c>
    </row>
    <row r="11" spans="1:13" x14ac:dyDescent="0.3">
      <c r="B11" s="76" t="s">
        <v>64</v>
      </c>
      <c r="F11" s="53" t="s">
        <v>66</v>
      </c>
      <c r="G11" s="53"/>
      <c r="H11" s="53"/>
    </row>
    <row r="12" spans="1:13" ht="66.599999999999994" customHeight="1" x14ac:dyDescent="0.3">
      <c r="A12" s="53" t="s">
        <v>8</v>
      </c>
      <c r="B12" s="53"/>
      <c r="C12" s="53"/>
      <c r="D12" s="53"/>
      <c r="E12" s="21"/>
      <c r="F12" s="54" t="s">
        <v>54</v>
      </c>
      <c r="G12" s="54"/>
      <c r="H12" s="54"/>
      <c r="I12" s="54"/>
      <c r="J12" s="54"/>
    </row>
    <row r="13" spans="1:13" x14ac:dyDescent="0.3">
      <c r="A13" s="55" t="s">
        <v>49</v>
      </c>
      <c r="B13" s="55"/>
      <c r="C13" s="55"/>
      <c r="D13" s="55"/>
      <c r="E13" s="21"/>
      <c r="F13" s="56" t="s">
        <v>52</v>
      </c>
      <c r="G13" s="56"/>
      <c r="H13" s="56"/>
      <c r="I13" s="56"/>
      <c r="J13" s="56"/>
    </row>
    <row r="14" spans="1:13" x14ac:dyDescent="0.3">
      <c r="A14" s="55" t="s">
        <v>50</v>
      </c>
      <c r="B14" s="55"/>
      <c r="C14" s="55"/>
      <c r="D14" s="22"/>
      <c r="E14" s="21"/>
      <c r="F14" s="56" t="s">
        <v>51</v>
      </c>
      <c r="G14" s="56"/>
      <c r="H14" s="56"/>
      <c r="I14" s="56"/>
      <c r="J14" s="56"/>
    </row>
    <row r="15" spans="1:13" x14ac:dyDescent="0.3">
      <c r="E15" s="51"/>
      <c r="F15" s="51"/>
      <c r="G15" s="51"/>
      <c r="H15" s="51"/>
      <c r="I15" s="51"/>
      <c r="J15" s="51"/>
    </row>
    <row r="16" spans="1:13" x14ac:dyDescent="0.3">
      <c r="E16" s="51"/>
      <c r="F16" s="51"/>
      <c r="G16" s="51"/>
      <c r="H16" s="51"/>
      <c r="I16" s="51"/>
      <c r="J16" s="51"/>
    </row>
    <row r="17" spans="5:10" x14ac:dyDescent="0.3">
      <c r="E17" s="52"/>
      <c r="F17" s="52"/>
      <c r="G17" s="52"/>
      <c r="H17" s="52"/>
      <c r="I17" s="52"/>
      <c r="J17" s="52"/>
    </row>
  </sheetData>
  <mergeCells count="15">
    <mergeCell ref="A14:C14"/>
    <mergeCell ref="F14:J14"/>
    <mergeCell ref="E15:J15"/>
    <mergeCell ref="E16:J16"/>
    <mergeCell ref="E17:J17"/>
    <mergeCell ref="A13:D13"/>
    <mergeCell ref="F13:J13"/>
    <mergeCell ref="A1:J1"/>
    <mergeCell ref="A2:J2"/>
    <mergeCell ref="A3:J3"/>
    <mergeCell ref="A4:J4"/>
    <mergeCell ref="A6:J6"/>
    <mergeCell ref="A12:D12"/>
    <mergeCell ref="F12:J12"/>
    <mergeCell ref="F11:H11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5D8E-61B3-4086-8637-93CEAF5F3273}">
  <dimension ref="A1:M25"/>
  <sheetViews>
    <sheetView view="pageBreakPreview" zoomScale="70" zoomScaleNormal="100" zoomScaleSheetLayoutView="70" workbookViewId="0">
      <selection activeCell="F19" sqref="F19:H19"/>
    </sheetView>
  </sheetViews>
  <sheetFormatPr defaultRowHeight="14.4" x14ac:dyDescent="0.3"/>
  <cols>
    <col min="1" max="1" width="5.44140625" customWidth="1"/>
    <col min="2" max="2" width="45.88671875" customWidth="1"/>
    <col min="3" max="3" width="20.44140625" customWidth="1"/>
    <col min="4" max="4" width="21" customWidth="1"/>
    <col min="5" max="5" width="7.77734375" customWidth="1"/>
    <col min="6" max="6" width="12.77734375" customWidth="1"/>
    <col min="7" max="7" width="10.21875" customWidth="1"/>
    <col min="8" max="8" width="13.21875" customWidth="1"/>
    <col min="9" max="9" width="12.77734375" customWidth="1"/>
    <col min="10" max="10" width="14.21875" customWidth="1"/>
    <col min="12" max="12" width="11.77734375" bestFit="1" customWidth="1"/>
    <col min="13" max="13" width="10.77734375" bestFit="1" customWidth="1"/>
    <col min="14" max="14" width="11.77734375" bestFit="1" customWidth="1"/>
  </cols>
  <sheetData>
    <row r="1" spans="1:13" ht="21.6" customHeight="1" x14ac:dyDescent="0.3">
      <c r="A1" s="58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7.399999999999999" customHeight="1" x14ac:dyDescent="0.3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x14ac:dyDescent="0.3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ht="18.600000000000001" customHeight="1" thickBot="1" x14ac:dyDescent="0.3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ht="50.25" customHeight="1" thickBot="1" x14ac:dyDescent="0.35">
      <c r="A7" s="23" t="s">
        <v>53</v>
      </c>
      <c r="B7" s="7" t="s">
        <v>0</v>
      </c>
      <c r="C7" s="8" t="s">
        <v>1</v>
      </c>
      <c r="D7" s="8" t="s">
        <v>9</v>
      </c>
      <c r="E7" s="9" t="s">
        <v>2</v>
      </c>
      <c r="F7" s="9" t="s">
        <v>3</v>
      </c>
      <c r="G7" s="9" t="s">
        <v>4</v>
      </c>
      <c r="H7" s="8" t="s">
        <v>5</v>
      </c>
      <c r="I7" s="8" t="s">
        <v>6</v>
      </c>
      <c r="J7" s="10" t="s">
        <v>7</v>
      </c>
      <c r="K7" s="1"/>
      <c r="L7" s="11"/>
      <c r="M7" s="11"/>
    </row>
    <row r="8" spans="1:13" ht="22.05" customHeight="1" x14ac:dyDescent="0.3">
      <c r="A8" s="60">
        <v>15</v>
      </c>
      <c r="B8" s="63" t="s">
        <v>28</v>
      </c>
      <c r="C8" s="64"/>
      <c r="D8" s="64"/>
      <c r="E8" s="64"/>
      <c r="F8" s="64"/>
      <c r="G8" s="64"/>
      <c r="H8" s="64"/>
      <c r="I8" s="64"/>
      <c r="J8" s="65"/>
      <c r="L8" s="12"/>
      <c r="M8" s="12"/>
    </row>
    <row r="9" spans="1:13" ht="22.05" customHeight="1" x14ac:dyDescent="0.3">
      <c r="A9" s="61"/>
      <c r="B9" s="2" t="s">
        <v>12</v>
      </c>
      <c r="C9" s="3"/>
      <c r="D9" s="3"/>
      <c r="E9" s="3" t="s">
        <v>11</v>
      </c>
      <c r="F9" s="4"/>
      <c r="G9" s="5">
        <v>2</v>
      </c>
      <c r="H9" s="4">
        <f t="shared" ref="H9:H15" si="0">F9*G9</f>
        <v>0</v>
      </c>
      <c r="I9" s="4">
        <f t="shared" ref="I9:I15" si="1">J9-H9</f>
        <v>0</v>
      </c>
      <c r="J9" s="6">
        <f t="shared" ref="J9:J15" si="2">H9*1.2</f>
        <v>0</v>
      </c>
    </row>
    <row r="10" spans="1:13" ht="22.05" customHeight="1" x14ac:dyDescent="0.3">
      <c r="A10" s="61"/>
      <c r="B10" s="2" t="s">
        <v>13</v>
      </c>
      <c r="C10" s="3"/>
      <c r="D10" s="3"/>
      <c r="E10" s="3" t="s">
        <v>11</v>
      </c>
      <c r="F10" s="4"/>
      <c r="G10" s="5">
        <v>2</v>
      </c>
      <c r="H10" s="4">
        <f t="shared" si="0"/>
        <v>0</v>
      </c>
      <c r="I10" s="4">
        <f t="shared" si="1"/>
        <v>0</v>
      </c>
      <c r="J10" s="6">
        <f t="shared" si="2"/>
        <v>0</v>
      </c>
    </row>
    <row r="11" spans="1:13" ht="22.05" customHeight="1" x14ac:dyDescent="0.3">
      <c r="A11" s="61"/>
      <c r="B11" s="2" t="s">
        <v>14</v>
      </c>
      <c r="C11" s="3"/>
      <c r="D11" s="3"/>
      <c r="E11" s="3" t="s">
        <v>11</v>
      </c>
      <c r="F11" s="4"/>
      <c r="G11" s="5">
        <v>2</v>
      </c>
      <c r="H11" s="4">
        <f t="shared" si="0"/>
        <v>0</v>
      </c>
      <c r="I11" s="4">
        <f t="shared" si="1"/>
        <v>0</v>
      </c>
      <c r="J11" s="6">
        <f t="shared" si="2"/>
        <v>0</v>
      </c>
    </row>
    <row r="12" spans="1:13" ht="22.05" customHeight="1" x14ac:dyDescent="0.3">
      <c r="A12" s="61"/>
      <c r="B12" s="2" t="s">
        <v>15</v>
      </c>
      <c r="C12" s="3"/>
      <c r="D12" s="3"/>
      <c r="E12" s="3" t="s">
        <v>11</v>
      </c>
      <c r="F12" s="4"/>
      <c r="G12" s="5">
        <v>2</v>
      </c>
      <c r="H12" s="4">
        <f t="shared" si="0"/>
        <v>0</v>
      </c>
      <c r="I12" s="4">
        <f t="shared" si="1"/>
        <v>0</v>
      </c>
      <c r="J12" s="6">
        <f t="shared" si="2"/>
        <v>0</v>
      </c>
    </row>
    <row r="13" spans="1:13" ht="22.05" customHeight="1" x14ac:dyDescent="0.3">
      <c r="A13" s="61"/>
      <c r="B13" s="2" t="s">
        <v>16</v>
      </c>
      <c r="C13" s="3"/>
      <c r="D13" s="3"/>
      <c r="E13" s="3" t="s">
        <v>11</v>
      </c>
      <c r="F13" s="4"/>
      <c r="G13" s="5">
        <v>2</v>
      </c>
      <c r="H13" s="4">
        <f t="shared" si="0"/>
        <v>0</v>
      </c>
      <c r="I13" s="4">
        <f t="shared" si="1"/>
        <v>0</v>
      </c>
      <c r="J13" s="6">
        <f t="shared" si="2"/>
        <v>0</v>
      </c>
    </row>
    <row r="14" spans="1:13" ht="22.05" customHeight="1" x14ac:dyDescent="0.3">
      <c r="A14" s="61"/>
      <c r="B14" s="2" t="s">
        <v>17</v>
      </c>
      <c r="C14" s="3"/>
      <c r="D14" s="3"/>
      <c r="E14" s="3" t="s">
        <v>11</v>
      </c>
      <c r="F14" s="4"/>
      <c r="G14" s="5">
        <v>1</v>
      </c>
      <c r="H14" s="4">
        <f t="shared" si="0"/>
        <v>0</v>
      </c>
      <c r="I14" s="4">
        <f t="shared" si="1"/>
        <v>0</v>
      </c>
      <c r="J14" s="6">
        <f t="shared" si="2"/>
        <v>0</v>
      </c>
    </row>
    <row r="15" spans="1:13" ht="22.05" customHeight="1" x14ac:dyDescent="0.3">
      <c r="A15" s="61"/>
      <c r="B15" s="2" t="s">
        <v>19</v>
      </c>
      <c r="C15" s="3"/>
      <c r="D15" s="3"/>
      <c r="E15" s="3" t="s">
        <v>11</v>
      </c>
      <c r="F15" s="4"/>
      <c r="G15" s="5">
        <v>1</v>
      </c>
      <c r="H15" s="4">
        <f t="shared" si="0"/>
        <v>0</v>
      </c>
      <c r="I15" s="4">
        <f t="shared" si="1"/>
        <v>0</v>
      </c>
      <c r="J15" s="6">
        <f t="shared" si="2"/>
        <v>0</v>
      </c>
    </row>
    <row r="16" spans="1:13" ht="22.05" customHeight="1" thickBot="1" x14ac:dyDescent="0.35">
      <c r="A16" s="62"/>
      <c r="B16" s="66" t="s">
        <v>18</v>
      </c>
      <c r="C16" s="67"/>
      <c r="D16" s="67"/>
      <c r="E16" s="67"/>
      <c r="F16" s="67"/>
      <c r="G16" s="68"/>
      <c r="H16" s="17">
        <f>SUM(H9:H15)</f>
        <v>0</v>
      </c>
      <c r="I16" s="18">
        <f>SUM(I9:I15)</f>
        <v>0</v>
      </c>
      <c r="J16" s="19">
        <f>SUM(J9:J15)</f>
        <v>0</v>
      </c>
      <c r="L16" s="12"/>
      <c r="M16" s="12"/>
    </row>
    <row r="19" spans="1:10" x14ac:dyDescent="0.3">
      <c r="B19" s="76" t="s">
        <v>64</v>
      </c>
      <c r="F19" s="53" t="s">
        <v>66</v>
      </c>
      <c r="G19" s="53"/>
      <c r="H19" s="53"/>
    </row>
    <row r="20" spans="1:10" ht="60.6" customHeight="1" x14ac:dyDescent="0.3">
      <c r="A20" s="53" t="s">
        <v>8</v>
      </c>
      <c r="B20" s="53"/>
      <c r="C20" s="53"/>
      <c r="D20" s="53"/>
      <c r="E20" s="21"/>
      <c r="F20" s="54" t="s">
        <v>56</v>
      </c>
      <c r="G20" s="54"/>
      <c r="H20" s="54"/>
      <c r="I20" s="54"/>
      <c r="J20" s="54"/>
    </row>
    <row r="21" spans="1:10" x14ac:dyDescent="0.3">
      <c r="A21" s="55" t="s">
        <v>49</v>
      </c>
      <c r="B21" s="55"/>
      <c r="C21" s="55"/>
      <c r="D21" s="55"/>
      <c r="E21" s="21"/>
      <c r="F21" s="56" t="s">
        <v>52</v>
      </c>
      <c r="G21" s="56"/>
      <c r="H21" s="56"/>
      <c r="I21" s="56"/>
      <c r="J21" s="56"/>
    </row>
    <row r="22" spans="1:10" x14ac:dyDescent="0.3">
      <c r="A22" s="55" t="s">
        <v>50</v>
      </c>
      <c r="B22" s="55"/>
      <c r="C22" s="55"/>
      <c r="D22" s="22"/>
      <c r="E22" s="21"/>
      <c r="F22" s="56" t="s">
        <v>51</v>
      </c>
      <c r="G22" s="56"/>
      <c r="H22" s="56"/>
      <c r="I22" s="56"/>
      <c r="J22" s="56"/>
    </row>
    <row r="23" spans="1:10" x14ac:dyDescent="0.3">
      <c r="E23" s="51"/>
      <c r="F23" s="51"/>
      <c r="G23" s="51"/>
      <c r="H23" s="51"/>
      <c r="I23" s="51"/>
      <c r="J23" s="51"/>
    </row>
    <row r="24" spans="1:10" x14ac:dyDescent="0.3">
      <c r="E24" s="51"/>
      <c r="F24" s="51"/>
      <c r="G24" s="51"/>
      <c r="H24" s="51"/>
      <c r="I24" s="51"/>
      <c r="J24" s="51"/>
    </row>
    <row r="25" spans="1:10" x14ac:dyDescent="0.3">
      <c r="E25" s="52"/>
      <c r="F25" s="52"/>
      <c r="G25" s="52"/>
      <c r="H25" s="52"/>
      <c r="I25" s="52"/>
      <c r="J25" s="52"/>
    </row>
  </sheetData>
  <mergeCells count="18">
    <mergeCell ref="A22:C22"/>
    <mergeCell ref="F22:J22"/>
    <mergeCell ref="E23:J23"/>
    <mergeCell ref="E24:J24"/>
    <mergeCell ref="E25:J25"/>
    <mergeCell ref="A21:D21"/>
    <mergeCell ref="F21:J21"/>
    <mergeCell ref="A1:J1"/>
    <mergeCell ref="A2:J2"/>
    <mergeCell ref="A3:J3"/>
    <mergeCell ref="A4:J4"/>
    <mergeCell ref="A6:J6"/>
    <mergeCell ref="A8:A16"/>
    <mergeCell ref="B8:J8"/>
    <mergeCell ref="B16:G16"/>
    <mergeCell ref="A20:D20"/>
    <mergeCell ref="F20:J20"/>
    <mergeCell ref="F19:H19"/>
  </mergeCells>
  <pageMargins left="0.55118110236220474" right="0.47244094488188981" top="0.35433070866141736" bottom="0.15748031496062992" header="0.31496062992125984" footer="0.15748031496062992"/>
  <pageSetup paperSize="9" scale="7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38</vt:i4>
      </vt:variant>
    </vt:vector>
  </HeadingPairs>
  <TitlesOfParts>
    <vt:vector size="57" baseType="lpstr">
      <vt:lpstr>LC7</vt:lpstr>
      <vt:lpstr>LC8</vt:lpstr>
      <vt:lpstr>LC9</vt:lpstr>
      <vt:lpstr>LC10</vt:lpstr>
      <vt:lpstr>LC11</vt:lpstr>
      <vt:lpstr>LC12</vt:lpstr>
      <vt:lpstr>LC13</vt:lpstr>
      <vt:lpstr>LC14</vt:lpstr>
      <vt:lpstr>LC15</vt:lpstr>
      <vt:lpstr>LC16</vt:lpstr>
      <vt:lpstr>LC17</vt:lpstr>
      <vt:lpstr>LC18</vt:lpstr>
      <vt:lpstr>LC19</vt:lpstr>
      <vt:lpstr>LC20</vt:lpstr>
      <vt:lpstr>LC21</vt:lpstr>
      <vt:lpstr>LC22</vt:lpstr>
      <vt:lpstr>LC23</vt:lpstr>
      <vt:lpstr>LC24</vt:lpstr>
      <vt:lpstr>LC25</vt:lpstr>
      <vt:lpstr>'LC10'!__DdeLink__597_721492630</vt:lpstr>
      <vt:lpstr>'LC11'!__DdeLink__597_721492630</vt:lpstr>
      <vt:lpstr>'LC12'!__DdeLink__597_721492630</vt:lpstr>
      <vt:lpstr>'LC13'!__DdeLink__597_721492630</vt:lpstr>
      <vt:lpstr>'LC14'!__DdeLink__597_721492630</vt:lpstr>
      <vt:lpstr>'LC15'!__DdeLink__597_721492630</vt:lpstr>
      <vt:lpstr>'LC16'!__DdeLink__597_721492630</vt:lpstr>
      <vt:lpstr>'LC17'!__DdeLink__597_721492630</vt:lpstr>
      <vt:lpstr>'LC18'!__DdeLink__597_721492630</vt:lpstr>
      <vt:lpstr>'LC19'!__DdeLink__597_721492630</vt:lpstr>
      <vt:lpstr>'LC20'!__DdeLink__597_721492630</vt:lpstr>
      <vt:lpstr>'LC21'!__DdeLink__597_721492630</vt:lpstr>
      <vt:lpstr>'LC22'!__DdeLink__597_721492630</vt:lpstr>
      <vt:lpstr>'LC23'!__DdeLink__597_721492630</vt:lpstr>
      <vt:lpstr>'LC24'!__DdeLink__597_721492630</vt:lpstr>
      <vt:lpstr>'LC25'!__DdeLink__597_721492630</vt:lpstr>
      <vt:lpstr>'LC7'!__DdeLink__597_721492630</vt:lpstr>
      <vt:lpstr>'LC8'!__DdeLink__597_721492630</vt:lpstr>
      <vt:lpstr>'LC9'!__DdeLink__597_721492630</vt:lpstr>
      <vt:lpstr>'LC10'!Oblasť_tlače</vt:lpstr>
      <vt:lpstr>'LC11'!Oblasť_tlače</vt:lpstr>
      <vt:lpstr>'LC12'!Oblasť_tlače</vt:lpstr>
      <vt:lpstr>'LC13'!Oblasť_tlače</vt:lpstr>
      <vt:lpstr>'LC14'!Oblasť_tlače</vt:lpstr>
      <vt:lpstr>'LC15'!Oblasť_tlače</vt:lpstr>
      <vt:lpstr>'LC16'!Oblasť_tlače</vt:lpstr>
      <vt:lpstr>'LC17'!Oblasť_tlače</vt:lpstr>
      <vt:lpstr>'LC18'!Oblasť_tlače</vt:lpstr>
      <vt:lpstr>'LC19'!Oblasť_tlače</vt:lpstr>
      <vt:lpstr>'LC20'!Oblasť_tlače</vt:lpstr>
      <vt:lpstr>'LC21'!Oblasť_tlače</vt:lpstr>
      <vt:lpstr>'LC22'!Oblasť_tlače</vt:lpstr>
      <vt:lpstr>'LC23'!Oblasť_tlače</vt:lpstr>
      <vt:lpstr>'LC24'!Oblasť_tlače</vt:lpstr>
      <vt:lpstr>'LC25'!Oblasť_tlače</vt:lpstr>
      <vt:lpstr>'LC7'!Oblasť_tlače</vt:lpstr>
      <vt:lpstr>'LC8'!Oblasť_tlače</vt:lpstr>
      <vt:lpstr>'LC9'!Oblasť_tlače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2023-02-13T14:43:49Z</cp:lastPrinted>
  <dcterms:created xsi:type="dcterms:W3CDTF">2016-12-13T16:08:29Z</dcterms:created>
  <dcterms:modified xsi:type="dcterms:W3CDTF">2023-02-13T14:45:24Z</dcterms:modified>
</cp:coreProperties>
</file>